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12" i="1" l="1"/>
  <c r="O19" i="1"/>
  <c r="AE12" i="1"/>
  <c r="AD12" i="1"/>
  <c r="AC12" i="1"/>
  <c r="AB12" i="1"/>
  <c r="AA12" i="1"/>
  <c r="Z12" i="1"/>
  <c r="Y12" i="1"/>
  <c r="I18" i="1"/>
  <c r="X12" i="1"/>
  <c r="H18" i="1"/>
  <c r="W12" i="1"/>
  <c r="G18" i="1"/>
  <c r="V12" i="1"/>
  <c r="F18" i="1"/>
  <c r="U12" i="1"/>
  <c r="E18" i="1"/>
  <c r="T12" i="1"/>
  <c r="S12" i="1"/>
  <c r="R12" i="1"/>
  <c r="Q12" i="1"/>
  <c r="P12" i="1"/>
  <c r="M12" i="1"/>
  <c r="L12" i="1"/>
  <c r="K12" i="1"/>
  <c r="J12" i="1"/>
  <c r="I12" i="1"/>
  <c r="N16" i="1"/>
  <c r="H12" i="1"/>
  <c r="H16" i="1" s="1"/>
  <c r="G12" i="1"/>
  <c r="G16" i="1" s="1"/>
  <c r="G19" i="1" s="1"/>
  <c r="F12" i="1"/>
  <c r="F16" i="1" s="1"/>
  <c r="E12" i="1"/>
  <c r="E16" i="1" s="1"/>
  <c r="E19" i="1" s="1"/>
  <c r="I16" i="1"/>
  <c r="D13" i="1"/>
  <c r="L18" i="1"/>
  <c r="K18" i="1"/>
  <c r="M18" i="1"/>
  <c r="M16" i="1" l="1"/>
  <c r="F19" i="1"/>
  <c r="K19" i="1" s="1"/>
  <c r="K16" i="1"/>
  <c r="L16" i="1"/>
  <c r="H19" i="1"/>
  <c r="L19" i="1" s="1"/>
  <c r="I19" i="1"/>
  <c r="M19" i="1" l="1"/>
  <c r="N19" i="1"/>
</calcChain>
</file>

<file path=xl/sharedStrings.xml><?xml version="1.0" encoding="utf-8"?>
<sst xmlns="http://schemas.openxmlformats.org/spreadsheetml/2006/main" count="126" uniqueCount="83">
  <si>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</si>
  <si>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</si>
  <si>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</si>
  <si>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</si>
  <si>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</si>
  <si>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</si>
  <si>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</si>
  <si>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</si>
  <si>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</si>
  <si>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</si>
  <si>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</si>
  <si>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</si>
  <si>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</si>
  <si>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</si>
  <si>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</si>
  <si>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</si>
  <si>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</si>
  <si>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</si>
  <si>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</si>
  <si>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</si>
  <si>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</si>
  <si>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</si>
  <si>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</si>
  <si>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</si>
  <si>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</si>
  <si>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</si>
  <si>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</si>
  <si>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</si>
  <si>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</si>
  <si>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</si>
  <si>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</si>
  <si>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</si>
  <si>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</si>
  <si>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</si>
  <si>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</si>
  <si>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</si>
  <si>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</si>
  <si>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</si>
  <si>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</si>
  <si>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</si>
  <si>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</si>
  <si>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ViU</t>
  </si>
  <si>
    <t>suomensarja</t>
  </si>
  <si>
    <t>ykköspesis</t>
  </si>
  <si>
    <t>karsintasarja</t>
  </si>
  <si>
    <t>ViU = Viinijärven Urheilijat  (1914)</t>
  </si>
  <si>
    <t>Soile Kammonen</t>
  </si>
  <si>
    <t>1976</t>
  </si>
  <si>
    <t>ViU  2</t>
  </si>
  <si>
    <t>13.05. 2000  ViU - PeTo  0-2  (1-3, 3-5)</t>
  </si>
  <si>
    <t>13.  ottelu</t>
  </si>
  <si>
    <t>12.07. 2000  PattU - ViU  2-0  (10-0, 8-6)</t>
  </si>
  <si>
    <t>12.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</si>
  <si>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</si>
  <si>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</si>
  <si>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</si>
  <si>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</si>
  <si>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</si>
  <si>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</si>
  <si>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</si>
  <si>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</si>
  <si>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</si>
  <si>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</si>
  <si>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</si>
  <si>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</si>
  <si>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</si>
  <si>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</si>
  <si>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1992  Vihti</t>
  </si>
  <si>
    <t xml:space="preserve">  7-8</t>
  </si>
  <si>
    <t>Itä</t>
  </si>
  <si>
    <t>Jarkko Kovalainen</t>
  </si>
  <si>
    <t>665</t>
  </si>
  <si>
    <t>11.09. 1993  Sotkamo</t>
  </si>
  <si>
    <t xml:space="preserve">  2-15</t>
  </si>
  <si>
    <t>Raimo Tuimala</t>
  </si>
  <si>
    <t>328</t>
  </si>
  <si>
    <t>3v</t>
  </si>
  <si>
    <t>2/3</t>
  </si>
  <si>
    <t>0/1</t>
  </si>
  <si>
    <t>1/2</t>
  </si>
  <si>
    <t>0/2</t>
  </si>
  <si>
    <t>1/1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</si>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</sst>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5" borderId="3" xfId="0" applyFont="1" applyFill="1" applyBorder="1"/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2.140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 t="s">
        <v>52</v>
      </c>
      <c r="D4" s="28" t="s">
        <v>41</v>
      </c>
      <c r="E4" s="27">
        <v>19</v>
      </c>
      <c r="F4" s="27">
        <v>1</v>
      </c>
      <c r="G4" s="27">
        <v>11</v>
      </c>
      <c r="H4" s="27">
        <v>2</v>
      </c>
      <c r="I4" s="27">
        <v>22</v>
      </c>
      <c r="J4" s="27">
        <v>0</v>
      </c>
      <c r="K4" s="27">
        <v>2</v>
      </c>
      <c r="L4" s="27">
        <v>8</v>
      </c>
      <c r="M4" s="27">
        <v>12</v>
      </c>
      <c r="N4" s="29">
        <v>0.36099999999999999</v>
      </c>
      <c r="O4" s="25"/>
      <c r="P4" s="27"/>
      <c r="Q4" s="27"/>
      <c r="R4" s="27"/>
      <c r="S4" s="27"/>
      <c r="T4" s="27"/>
      <c r="U4" s="30">
        <v>3</v>
      </c>
      <c r="V4" s="30">
        <v>0</v>
      </c>
      <c r="W4" s="30">
        <v>1</v>
      </c>
      <c r="X4" s="30">
        <v>0</v>
      </c>
      <c r="Y4" s="30">
        <v>2</v>
      </c>
      <c r="Z4" s="27"/>
      <c r="AA4" s="27"/>
      <c r="AB4" s="27"/>
      <c r="AC4" s="27"/>
      <c r="AD4" s="27"/>
      <c r="AE4" s="27"/>
      <c r="AF4" s="92" t="s">
        <v>44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2001</v>
      </c>
      <c r="C5" s="83"/>
      <c r="D5" s="84" t="s">
        <v>48</v>
      </c>
      <c r="E5" s="83"/>
      <c r="F5" s="85" t="s">
        <v>42</v>
      </c>
      <c r="G5" s="83"/>
      <c r="H5" s="83"/>
      <c r="I5" s="83"/>
      <c r="J5" s="83"/>
      <c r="K5" s="83"/>
      <c r="L5" s="83"/>
      <c r="M5" s="83"/>
      <c r="N5" s="8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6">
        <v>2001</v>
      </c>
      <c r="C6" s="86"/>
      <c r="D6" s="87" t="s">
        <v>41</v>
      </c>
      <c r="E6" s="86"/>
      <c r="F6" s="89" t="s">
        <v>43</v>
      </c>
      <c r="G6" s="91"/>
      <c r="H6" s="90"/>
      <c r="I6" s="86"/>
      <c r="J6" s="86"/>
      <c r="K6" s="86"/>
      <c r="L6" s="86"/>
      <c r="M6" s="86"/>
      <c r="N6" s="88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6">
        <v>2006</v>
      </c>
      <c r="C11" s="86"/>
      <c r="D11" s="87" t="s">
        <v>41</v>
      </c>
      <c r="E11" s="86"/>
      <c r="F11" s="89" t="s">
        <v>43</v>
      </c>
      <c r="G11" s="91"/>
      <c r="H11" s="90"/>
      <c r="I11" s="86"/>
      <c r="J11" s="86"/>
      <c r="K11" s="86"/>
      <c r="L11" s="86"/>
      <c r="M11" s="86"/>
      <c r="N11" s="88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19</v>
      </c>
      <c r="F12" s="19">
        <f t="shared" si="0"/>
        <v>1</v>
      </c>
      <c r="G12" s="19">
        <f t="shared" si="0"/>
        <v>11</v>
      </c>
      <c r="H12" s="19">
        <f t="shared" si="0"/>
        <v>2</v>
      </c>
      <c r="I12" s="19">
        <f t="shared" si="0"/>
        <v>22</v>
      </c>
      <c r="J12" s="19">
        <f t="shared" si="0"/>
        <v>0</v>
      </c>
      <c r="K12" s="19">
        <f t="shared" si="0"/>
        <v>2</v>
      </c>
      <c r="L12" s="19">
        <f t="shared" si="0"/>
        <v>8</v>
      </c>
      <c r="M12" s="19">
        <f t="shared" si="0"/>
        <v>12</v>
      </c>
      <c r="N12" s="31">
        <v>0.36099999999999999</v>
      </c>
      <c r="O12" s="32">
        <f t="shared" ref="O12:AE12" si="1">SUM(O4:O11)</f>
        <v>0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3</v>
      </c>
      <c r="V12" s="19">
        <f t="shared" si="1"/>
        <v>0</v>
      </c>
      <c r="W12" s="19">
        <f t="shared" si="1"/>
        <v>1</v>
      </c>
      <c r="X12" s="19">
        <f t="shared" si="1"/>
        <v>0</v>
      </c>
      <c r="Y12" s="19">
        <f t="shared" si="1"/>
        <v>2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23.666666666666664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19</v>
      </c>
      <c r="F16" s="27">
        <f>PRODUCT(F12)</f>
        <v>1</v>
      </c>
      <c r="G16" s="27">
        <f>PRODUCT(G12)</f>
        <v>11</v>
      </c>
      <c r="H16" s="27">
        <f>PRODUCT(H12)</f>
        <v>2</v>
      </c>
      <c r="I16" s="27">
        <f>PRODUCT(I12)</f>
        <v>22</v>
      </c>
      <c r="J16" s="1"/>
      <c r="K16" s="45">
        <f>PRODUCT((F16+G16)/E16)</f>
        <v>0.63157894736842102</v>
      </c>
      <c r="L16" s="45">
        <f>PRODUCT(H16/E16)</f>
        <v>0.10526315789473684</v>
      </c>
      <c r="M16" s="45">
        <f>PRODUCT(I16/E16)</f>
        <v>1.1578947368421053</v>
      </c>
      <c r="N16" s="29">
        <f>PRODUCT(N12)</f>
        <v>0.36099999999999999</v>
      </c>
      <c r="O16" s="25">
        <v>61</v>
      </c>
      <c r="P16" s="46" t="s">
        <v>34</v>
      </c>
      <c r="Q16" s="47"/>
      <c r="R16" s="47"/>
      <c r="S16" s="48" t="s">
        <v>49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/>
      <c r="F17" s="27"/>
      <c r="G17" s="27"/>
      <c r="H17" s="27"/>
      <c r="I17" s="27"/>
      <c r="J17" s="1"/>
      <c r="K17" s="45"/>
      <c r="L17" s="45"/>
      <c r="M17" s="45"/>
      <c r="N17" s="29"/>
      <c r="O17" s="55"/>
      <c r="P17" s="56" t="s">
        <v>35</v>
      </c>
      <c r="Q17" s="57"/>
      <c r="R17" s="57"/>
      <c r="S17" s="58" t="s">
        <v>49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39</v>
      </c>
      <c r="AE17" s="60"/>
      <c r="AF17" s="6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0">
        <f>PRODUCT(U12)</f>
        <v>3</v>
      </c>
      <c r="F18" s="30">
        <f>PRODUCT(V12)</f>
        <v>0</v>
      </c>
      <c r="G18" s="30">
        <f>PRODUCT(W12)</f>
        <v>1</v>
      </c>
      <c r="H18" s="30">
        <f>PRODUCT(X12)</f>
        <v>0</v>
      </c>
      <c r="I18" s="30">
        <f>PRODUCT(Y12)</f>
        <v>2</v>
      </c>
      <c r="J18" s="1"/>
      <c r="K18" s="65">
        <f>PRODUCT((F18+G18)/E18)</f>
        <v>0.33333333333333331</v>
      </c>
      <c r="L18" s="65">
        <f>PRODUCT(H18/E18)</f>
        <v>0</v>
      </c>
      <c r="M18" s="65">
        <f>PRODUCT(I18/E18)</f>
        <v>0.66666666666666663</v>
      </c>
      <c r="N18" s="66">
        <v>0.14299999999999999</v>
      </c>
      <c r="O18" s="25">
        <v>14</v>
      </c>
      <c r="P18" s="56" t="s">
        <v>36</v>
      </c>
      <c r="Q18" s="57"/>
      <c r="R18" s="57"/>
      <c r="S18" s="58" t="s">
        <v>51</v>
      </c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60" t="s">
        <v>50</v>
      </c>
      <c r="AE18" s="60"/>
      <c r="AF18" s="6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22</v>
      </c>
      <c r="F19" s="19">
        <f>SUM(F16:F18)</f>
        <v>1</v>
      </c>
      <c r="G19" s="19">
        <f>SUM(G16:G18)</f>
        <v>12</v>
      </c>
      <c r="H19" s="19">
        <f>SUM(H16:H18)</f>
        <v>2</v>
      </c>
      <c r="I19" s="19">
        <f>SUM(I16:I18)</f>
        <v>24</v>
      </c>
      <c r="J19" s="1"/>
      <c r="K19" s="70">
        <f>PRODUCT((F19+G19)/E19)</f>
        <v>0.59090909090909094</v>
      </c>
      <c r="L19" s="70">
        <f>PRODUCT(H19/E19)</f>
        <v>9.0909090909090912E-2</v>
      </c>
      <c r="M19" s="70">
        <f>PRODUCT(I19/E19)</f>
        <v>1.0909090909090908</v>
      </c>
      <c r="N19" s="31">
        <f>PRODUCT(I19/O19)</f>
        <v>0.32</v>
      </c>
      <c r="O19" s="25">
        <f>SUM(O16:O18)</f>
        <v>75</v>
      </c>
      <c r="P19" s="71" t="s">
        <v>37</v>
      </c>
      <c r="Q19" s="72"/>
      <c r="R19" s="72"/>
      <c r="S19" s="73" t="s">
        <v>51</v>
      </c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 t="s">
        <v>50</v>
      </c>
      <c r="AE19" s="75"/>
      <c r="AF19" s="76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45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8"/>
      <c r="N26" s="7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8"/>
      <c r="N32" s="35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78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79"/>
      <c r="AI34" s="79"/>
      <c r="AJ34" s="79"/>
      <c r="AK34" s="79"/>
      <c r="AL34" s="7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79"/>
      <c r="AI35" s="79"/>
      <c r="AJ35" s="79"/>
      <c r="AK35" s="79"/>
      <c r="AL35" s="79"/>
    </row>
    <row r="36" spans="1:38" ht="15" customHeight="1" x14ac:dyDescent="0.25">
      <c r="A36" s="8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8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</row>
    <row r="39" spans="1:38" ht="15" customHeight="1" x14ac:dyDescent="0.25">
      <c r="A39" s="80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35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38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3" t="s">
        <v>53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34"/>
      <c r="R1" s="134"/>
      <c r="S1" s="134"/>
      <c r="T1" s="134"/>
      <c r="U1" s="134"/>
      <c r="V1" s="94"/>
      <c r="W1" s="95"/>
      <c r="X1" s="90"/>
      <c r="Y1" s="96"/>
      <c r="Z1" s="96"/>
      <c r="AA1" s="96"/>
      <c r="AB1" s="96"/>
      <c r="AC1" s="96"/>
      <c r="AD1" s="96"/>
    </row>
    <row r="2" spans="1:30" x14ac:dyDescent="0.25">
      <c r="A2" s="9"/>
      <c r="B2" s="11" t="s">
        <v>46</v>
      </c>
      <c r="C2" s="4" t="s">
        <v>47</v>
      </c>
      <c r="D2" s="12"/>
      <c r="E2" s="12"/>
      <c r="F2" s="97"/>
      <c r="G2" s="98"/>
      <c r="H2" s="12"/>
      <c r="I2" s="12"/>
      <c r="J2" s="12"/>
      <c r="K2" s="12"/>
      <c r="L2" s="12"/>
      <c r="M2" s="12"/>
      <c r="N2" s="12"/>
      <c r="O2" s="12"/>
      <c r="P2" s="12"/>
      <c r="Q2" s="135"/>
      <c r="R2" s="135"/>
      <c r="S2" s="135"/>
      <c r="T2" s="135"/>
      <c r="U2" s="135"/>
      <c r="V2" s="12"/>
      <c r="W2" s="98"/>
      <c r="X2" s="43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54</v>
      </c>
      <c r="C3" s="23" t="s">
        <v>55</v>
      </c>
      <c r="D3" s="100" t="s">
        <v>56</v>
      </c>
      <c r="E3" s="101" t="s">
        <v>1</v>
      </c>
      <c r="F3" s="25"/>
      <c r="G3" s="102" t="s">
        <v>57</v>
      </c>
      <c r="H3" s="103" t="s">
        <v>58</v>
      </c>
      <c r="I3" s="103" t="s">
        <v>31</v>
      </c>
      <c r="J3" s="18" t="s">
        <v>59</v>
      </c>
      <c r="K3" s="104" t="s">
        <v>60</v>
      </c>
      <c r="L3" s="104" t="s">
        <v>61</v>
      </c>
      <c r="M3" s="102" t="s">
        <v>62</v>
      </c>
      <c r="N3" s="102" t="s">
        <v>30</v>
      </c>
      <c r="O3" s="103" t="s">
        <v>63</v>
      </c>
      <c r="P3" s="102" t="s">
        <v>58</v>
      </c>
      <c r="Q3" s="136" t="s">
        <v>3</v>
      </c>
      <c r="R3" s="136">
        <v>1</v>
      </c>
      <c r="S3" s="136">
        <v>2</v>
      </c>
      <c r="T3" s="136">
        <v>3</v>
      </c>
      <c r="U3" s="136" t="s">
        <v>64</v>
      </c>
      <c r="V3" s="18" t="s">
        <v>21</v>
      </c>
      <c r="W3" s="17" t="s">
        <v>65</v>
      </c>
      <c r="X3" s="17" t="s">
        <v>66</v>
      </c>
      <c r="Y3" s="96"/>
      <c r="Z3" s="96"/>
      <c r="AA3" s="96"/>
      <c r="AB3" s="96"/>
      <c r="AC3" s="96"/>
      <c r="AD3" s="96"/>
    </row>
    <row r="4" spans="1:30" x14ac:dyDescent="0.25">
      <c r="A4" s="9"/>
      <c r="B4" s="112" t="s">
        <v>67</v>
      </c>
      <c r="C4" s="113" t="s">
        <v>68</v>
      </c>
      <c r="D4" s="112" t="s">
        <v>69</v>
      </c>
      <c r="E4" s="114" t="s">
        <v>41</v>
      </c>
      <c r="F4" s="55"/>
      <c r="G4" s="115"/>
      <c r="H4" s="129"/>
      <c r="I4" s="115">
        <v>1</v>
      </c>
      <c r="J4" s="130" t="s">
        <v>76</v>
      </c>
      <c r="K4" s="130">
        <v>9</v>
      </c>
      <c r="L4" s="130"/>
      <c r="M4" s="130">
        <v>1</v>
      </c>
      <c r="N4" s="115"/>
      <c r="O4" s="129"/>
      <c r="P4" s="115"/>
      <c r="Q4" s="131" t="s">
        <v>80</v>
      </c>
      <c r="R4" s="131"/>
      <c r="S4" s="131"/>
      <c r="T4" s="131" t="s">
        <v>78</v>
      </c>
      <c r="U4" s="131" t="s">
        <v>78</v>
      </c>
      <c r="V4" s="132">
        <v>0</v>
      </c>
      <c r="W4" s="133" t="s">
        <v>70</v>
      </c>
      <c r="X4" s="116" t="s">
        <v>71</v>
      </c>
      <c r="Y4" s="96"/>
      <c r="Z4" s="96"/>
      <c r="AA4" s="96"/>
      <c r="AB4" s="96"/>
      <c r="AC4" s="96"/>
      <c r="AD4" s="96"/>
    </row>
    <row r="5" spans="1:30" x14ac:dyDescent="0.25">
      <c r="A5" s="9"/>
      <c r="B5" s="112" t="s">
        <v>72</v>
      </c>
      <c r="C5" s="113" t="s">
        <v>73</v>
      </c>
      <c r="D5" s="112" t="s">
        <v>69</v>
      </c>
      <c r="E5" s="114" t="s">
        <v>41</v>
      </c>
      <c r="F5" s="55"/>
      <c r="G5" s="115"/>
      <c r="H5" s="129"/>
      <c r="I5" s="115">
        <v>1</v>
      </c>
      <c r="J5" s="130" t="s">
        <v>76</v>
      </c>
      <c r="K5" s="130">
        <v>5</v>
      </c>
      <c r="L5" s="130"/>
      <c r="M5" s="130">
        <v>1</v>
      </c>
      <c r="N5" s="115"/>
      <c r="O5" s="129">
        <v>1</v>
      </c>
      <c r="P5" s="115"/>
      <c r="Q5" s="131" t="s">
        <v>77</v>
      </c>
      <c r="R5" s="131" t="s">
        <v>78</v>
      </c>
      <c r="S5" s="131"/>
      <c r="T5" s="131" t="s">
        <v>81</v>
      </c>
      <c r="U5" s="131" t="s">
        <v>81</v>
      </c>
      <c r="V5" s="132">
        <v>0.66666666666666663</v>
      </c>
      <c r="W5" s="133" t="s">
        <v>74</v>
      </c>
      <c r="X5" s="116" t="s">
        <v>75</v>
      </c>
      <c r="Y5" s="96"/>
      <c r="Z5" s="96"/>
      <c r="AA5" s="96"/>
      <c r="AB5" s="96"/>
      <c r="AC5" s="96"/>
      <c r="AD5" s="96"/>
    </row>
    <row r="6" spans="1:30" x14ac:dyDescent="0.25">
      <c r="A6" s="24"/>
      <c r="B6" s="23" t="s">
        <v>9</v>
      </c>
      <c r="C6" s="18"/>
      <c r="D6" s="17"/>
      <c r="E6" s="117"/>
      <c r="F6" s="118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/>
      <c r="Q6" s="119" t="s">
        <v>82</v>
      </c>
      <c r="R6" s="119" t="s">
        <v>78</v>
      </c>
      <c r="S6" s="119"/>
      <c r="T6" s="119" t="s">
        <v>79</v>
      </c>
      <c r="U6" s="119" t="s">
        <v>79</v>
      </c>
      <c r="V6" s="31">
        <v>0.4</v>
      </c>
      <c r="W6" s="120"/>
      <c r="X6" s="119"/>
      <c r="Y6" s="96"/>
      <c r="Z6" s="96"/>
      <c r="AA6" s="96"/>
      <c r="AB6" s="96"/>
      <c r="AC6" s="96"/>
      <c r="AD6" s="96"/>
    </row>
    <row r="7" spans="1:30" x14ac:dyDescent="0.25">
      <c r="A7" s="24"/>
      <c r="B7" s="121"/>
      <c r="C7" s="122"/>
      <c r="D7" s="123"/>
      <c r="E7" s="124"/>
      <c r="F7" s="125"/>
      <c r="G7" s="122"/>
      <c r="H7" s="122"/>
      <c r="I7" s="122"/>
      <c r="J7" s="126"/>
      <c r="K7" s="126"/>
      <c r="L7" s="126"/>
      <c r="M7" s="122"/>
      <c r="N7" s="122"/>
      <c r="O7" s="122"/>
      <c r="P7" s="122"/>
      <c r="Q7" s="127"/>
      <c r="R7" s="127"/>
      <c r="S7" s="127"/>
      <c r="T7" s="127"/>
      <c r="U7" s="127"/>
      <c r="V7" s="122"/>
      <c r="W7" s="123"/>
      <c r="X7" s="128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37"/>
      <c r="R8" s="137"/>
      <c r="S8" s="137"/>
      <c r="T8" s="137"/>
      <c r="U8" s="137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37"/>
      <c r="R9" s="137"/>
      <c r="S9" s="137"/>
      <c r="T9" s="137"/>
      <c r="U9" s="137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7"/>
      <c r="R10" s="137"/>
      <c r="S10" s="137"/>
      <c r="T10" s="137"/>
      <c r="U10" s="137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7"/>
      <c r="R11" s="137"/>
      <c r="S11" s="137"/>
      <c r="T11" s="137"/>
      <c r="U11" s="137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7"/>
      <c r="R12" s="137"/>
      <c r="S12" s="137"/>
      <c r="T12" s="137"/>
      <c r="U12" s="137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7"/>
      <c r="R13" s="137"/>
      <c r="S13" s="137"/>
      <c r="T13" s="137"/>
      <c r="U13" s="137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7"/>
      <c r="R14" s="137"/>
      <c r="S14" s="137"/>
      <c r="T14" s="137"/>
      <c r="U14" s="137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7"/>
      <c r="R15" s="137"/>
      <c r="S15" s="137"/>
      <c r="T15" s="137"/>
      <c r="U15" s="137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7"/>
      <c r="R16" s="137"/>
      <c r="S16" s="137"/>
      <c r="T16" s="137"/>
      <c r="U16" s="137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7"/>
      <c r="R17" s="137"/>
      <c r="S17" s="137"/>
      <c r="T17" s="137"/>
      <c r="U17" s="137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7"/>
      <c r="R18" s="137"/>
      <c r="S18" s="137"/>
      <c r="T18" s="137"/>
      <c r="U18" s="137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7"/>
      <c r="R19" s="137"/>
      <c r="S19" s="137"/>
      <c r="T19" s="137"/>
      <c r="U19" s="137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7"/>
      <c r="R20" s="137"/>
      <c r="S20" s="137"/>
      <c r="T20" s="137"/>
      <c r="U20" s="137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7"/>
      <c r="R21" s="137"/>
      <c r="S21" s="137"/>
      <c r="T21" s="137"/>
      <c r="U21" s="137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7"/>
      <c r="R22" s="137"/>
      <c r="S22" s="137"/>
      <c r="T22" s="137"/>
      <c r="U22" s="137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7"/>
      <c r="R23" s="137"/>
      <c r="S23" s="137"/>
      <c r="T23" s="137"/>
      <c r="U23" s="137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7"/>
      <c r="R24" s="137"/>
      <c r="S24" s="137"/>
      <c r="T24" s="137"/>
      <c r="U24" s="137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7"/>
      <c r="R25" s="137"/>
      <c r="S25" s="137"/>
      <c r="T25" s="137"/>
      <c r="U25" s="137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7"/>
      <c r="R26" s="137"/>
      <c r="S26" s="137"/>
      <c r="T26" s="137"/>
      <c r="U26" s="137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7"/>
      <c r="R27" s="137"/>
      <c r="S27" s="137"/>
      <c r="T27" s="137"/>
      <c r="U27" s="137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7"/>
      <c r="R28" s="137"/>
      <c r="S28" s="137"/>
      <c r="T28" s="137"/>
      <c r="U28" s="137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7"/>
      <c r="R29" s="137"/>
      <c r="S29" s="137"/>
      <c r="T29" s="137"/>
      <c r="U29" s="137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7"/>
      <c r="R30" s="137"/>
      <c r="S30" s="137"/>
      <c r="T30" s="137"/>
      <c r="U30" s="137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7"/>
      <c r="R31" s="137"/>
      <c r="S31" s="137"/>
      <c r="T31" s="137"/>
      <c r="U31" s="137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7"/>
      <c r="R32" s="137"/>
      <c r="S32" s="137"/>
      <c r="T32" s="137"/>
      <c r="U32" s="137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7"/>
      <c r="R33" s="137"/>
      <c r="S33" s="137"/>
      <c r="T33" s="137"/>
      <c r="U33" s="137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7"/>
      <c r="R34" s="137"/>
      <c r="S34" s="137"/>
      <c r="T34" s="137"/>
      <c r="U34" s="137"/>
      <c r="V34" s="1"/>
      <c r="W34" s="105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05"/>
      <c r="C35" s="1"/>
      <c r="D35" s="105"/>
      <c r="E35" s="10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7"/>
      <c r="R35" s="137"/>
      <c r="S35" s="137"/>
      <c r="T35" s="137"/>
      <c r="U35" s="137"/>
      <c r="V35" s="1"/>
      <c r="W35" s="105"/>
      <c r="X35" s="1"/>
      <c r="Y35" s="96"/>
      <c r="Z35" s="96"/>
      <c r="AA35" s="96"/>
      <c r="AB35" s="96"/>
      <c r="AC35" s="96"/>
      <c r="AD35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2019-01-22T10:13:52Z</dcterms:modified>
</cp:coreProperties>
</file>